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CJELODNEVNA ŠKOLA\JEDNOSTAVNA NABAVA\PREHRANA\"/>
    </mc:Choice>
  </mc:AlternateContent>
  <bookViews>
    <workbookView xWindow="-108" yWindow="-108" windowWidth="19416" windowHeight="10308"/>
  </bookViews>
  <sheets>
    <sheet name="List2" sheetId="2" r:id="rId1"/>
  </sheets>
  <definedNames>
    <definedName name="_xlnm.Print_Area" localSheetId="0">List2!$A$1:$F$77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2" l="1"/>
  <c r="F72" i="2"/>
  <c r="F70" i="2" l="1"/>
  <c r="F69" i="2" l="1"/>
  <c r="F68" i="2"/>
  <c r="F67" i="2" l="1"/>
  <c r="F66" i="2"/>
  <c r="F65" i="2"/>
  <c r="F64" i="2"/>
  <c r="F62" i="2" l="1"/>
  <c r="F61" i="2"/>
  <c r="F60" i="2"/>
  <c r="F59" i="2"/>
  <c r="F58" i="2"/>
  <c r="F57" i="2"/>
  <c r="F56" i="2"/>
  <c r="F55" i="2"/>
  <c r="F54" i="2"/>
  <c r="F53" i="2"/>
  <c r="F52" i="2"/>
  <c r="F51" i="2"/>
  <c r="F73" i="2"/>
  <c r="F63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" i="2"/>
  <c r="F76" i="2" s="1"/>
  <c r="F75" i="2" l="1"/>
  <c r="F74" i="2"/>
  <c r="F77" i="2" l="1"/>
</calcChain>
</file>

<file path=xl/sharedStrings.xml><?xml version="1.0" encoding="utf-8"?>
<sst xmlns="http://schemas.openxmlformats.org/spreadsheetml/2006/main" count="230" uniqueCount="162">
  <si>
    <t>Naziv</t>
  </si>
  <si>
    <t>Redni broj</t>
  </si>
  <si>
    <t>Količina</t>
  </si>
  <si>
    <t>Jedinična cijena</t>
  </si>
  <si>
    <t>Ukupna cijena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</si>
  <si>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</si>
  <si>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</si>
  <si>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</si>
  <si>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</si>
  <si>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</si>
  <si>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</si>
  <si>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</si>
  <si>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</si>
  <si>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</si>
  <si>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</si>
  <si>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</si>
  <si>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</si>
  <si>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</si>
  <si>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</si>
  <si>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</si>
  <si>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</si>
  <si>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</si>
  <si>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</si>
  <si>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</si>
  <si>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</si>
  <si>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</si>
  <si>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</si>
  <si>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</si>
  <si>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</si>
  <si>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Ukupno, bez PDV-a</t>
  </si>
  <si>
    <t>Ukupno, s PDV-om</t>
  </si>
  <si>
    <t>Jedinica mjere</t>
  </si>
  <si>
    <t>komad</t>
  </si>
  <si>
    <t>kg</t>
  </si>
  <si>
    <t>Hrenovke</t>
  </si>
  <si>
    <t>lit</t>
  </si>
  <si>
    <t>Rajčica koncentrat 4,5kg</t>
  </si>
  <si>
    <t>Tijesto fidelini 1kg</t>
  </si>
  <si>
    <t>Tjestenina stelle 500g</t>
  </si>
  <si>
    <t>Tjestenina špageti 5kg</t>
  </si>
  <si>
    <t>Juha goveđa 1kg</t>
  </si>
  <si>
    <t>Krumpir bijeli</t>
  </si>
  <si>
    <t>Luk crveni</t>
  </si>
  <si>
    <t>Peršin list</t>
  </si>
  <si>
    <t xml:space="preserve">Celer glava </t>
  </si>
  <si>
    <t>Jaja svježa 10/1</t>
  </si>
  <si>
    <t>pak</t>
  </si>
  <si>
    <t>Ulje palmino 20l</t>
  </si>
  <si>
    <t>Tjestenina penne rigate 5kg</t>
  </si>
  <si>
    <t>Grašak limenka 4200g</t>
  </si>
  <si>
    <t>Grah šareni</t>
  </si>
  <si>
    <t>Rajčica pelat 2,5kg</t>
  </si>
  <si>
    <t>Krušne mrvice 5kg</t>
  </si>
  <si>
    <t>25.</t>
  </si>
  <si>
    <t>26.</t>
  </si>
  <si>
    <t>27.</t>
  </si>
  <si>
    <t>28.</t>
  </si>
  <si>
    <t>29.</t>
  </si>
  <si>
    <t>30.</t>
  </si>
  <si>
    <t>Kobasica kranjska</t>
  </si>
  <si>
    <t>Češnjak</t>
  </si>
  <si>
    <t>31.</t>
  </si>
  <si>
    <t>32.</t>
  </si>
  <si>
    <t>Čaj šipak 60g</t>
  </si>
  <si>
    <t>33.</t>
  </si>
  <si>
    <t>34.</t>
  </si>
  <si>
    <t>35.</t>
  </si>
  <si>
    <t>36.</t>
  </si>
  <si>
    <t>37.</t>
  </si>
  <si>
    <t>svježa jabuka jona gold</t>
  </si>
  <si>
    <t>38.</t>
  </si>
  <si>
    <t>Banane</t>
  </si>
  <si>
    <t xml:space="preserve">39. </t>
  </si>
  <si>
    <t>Svježa rajčica</t>
  </si>
  <si>
    <t>40.</t>
  </si>
  <si>
    <t>Svježi krastavac</t>
  </si>
  <si>
    <t>41.</t>
  </si>
  <si>
    <t>Svježa salata</t>
  </si>
  <si>
    <t>42.</t>
  </si>
  <si>
    <t>43.</t>
  </si>
  <si>
    <t>Šećer kristal 1kg</t>
  </si>
  <si>
    <t>44.</t>
  </si>
  <si>
    <t>Ocat jabučni 1l</t>
  </si>
  <si>
    <t>45.</t>
  </si>
  <si>
    <t>46.</t>
  </si>
  <si>
    <t>47.</t>
  </si>
  <si>
    <t>Mortadela obična</t>
  </si>
  <si>
    <t>48.</t>
  </si>
  <si>
    <t>49.</t>
  </si>
  <si>
    <t>Sol morska sitna 10kg</t>
  </si>
  <si>
    <t>50.</t>
  </si>
  <si>
    <t>51.</t>
  </si>
  <si>
    <t>52.</t>
  </si>
  <si>
    <t>53.</t>
  </si>
  <si>
    <t>Čaj jagoda/vanilija</t>
  </si>
  <si>
    <t xml:space="preserve">54. </t>
  </si>
  <si>
    <t>Marmelada miješana 840g</t>
  </si>
  <si>
    <t>55.</t>
  </si>
  <si>
    <t>Kiseli krastavci 1300g</t>
  </si>
  <si>
    <t>56.</t>
  </si>
  <si>
    <t>Mrkva</t>
  </si>
  <si>
    <t>57.</t>
  </si>
  <si>
    <t>58.</t>
  </si>
  <si>
    <t>59.</t>
  </si>
  <si>
    <t>60.</t>
  </si>
  <si>
    <t>61.</t>
  </si>
  <si>
    <t>62.</t>
  </si>
  <si>
    <t>63.</t>
  </si>
  <si>
    <t>Tjestenina spirale 500g</t>
  </si>
  <si>
    <t>Tjestenina pužići 1000g</t>
  </si>
  <si>
    <t>Med cvjetni 900g</t>
  </si>
  <si>
    <t>64.</t>
  </si>
  <si>
    <t>Majoneza obična 620g</t>
  </si>
  <si>
    <t>Čajna kobasica maxi 1kg</t>
  </si>
  <si>
    <t>Poliko premium 1kg</t>
  </si>
  <si>
    <t>65.</t>
  </si>
  <si>
    <t>Delux šunka classic 100g</t>
  </si>
  <si>
    <t>66.</t>
  </si>
  <si>
    <t>67.</t>
  </si>
  <si>
    <t>68.</t>
  </si>
  <si>
    <t>69.</t>
  </si>
  <si>
    <t>Ketchup blagi 1000g</t>
  </si>
  <si>
    <t>Vegeta 1kg</t>
  </si>
  <si>
    <t>Blitva smrznuta 2,5kg</t>
  </si>
  <si>
    <t>Ulje suncokretovo 5l</t>
  </si>
  <si>
    <t>Crvena slatka paprika 100g</t>
  </si>
  <si>
    <t xml:space="preserve">Vino bijelo 1l </t>
  </si>
  <si>
    <t>Oslić file smrznuti</t>
  </si>
  <si>
    <t>Vino vranac 1l</t>
  </si>
  <si>
    <t>70.</t>
  </si>
  <si>
    <t>Sir topljeni u trokutićima 140g</t>
  </si>
  <si>
    <t>71.</t>
  </si>
  <si>
    <t>NAPOMENE:</t>
  </si>
  <si>
    <t>Smrznuti krumpir za pomfri 2,5kg</t>
  </si>
  <si>
    <t>Gauda topljeni sir (listići) 150g</t>
  </si>
  <si>
    <t>72.</t>
  </si>
  <si>
    <t>· Predviđena količina (stupac D) određena je prema broju nastavnih dana od 22.1.2024. do 21.6.2024. i ukupnom broju učenika koji će uzimati obrok</t>
  </si>
  <si>
    <t>· Dinamika isporuke: jednom tjedno na adresu škole, prema poslanoj narudžbi škole za naredni tjedan</t>
  </si>
  <si>
    <t xml:space="preserve">Šunka u ovitku 2.5kg </t>
  </si>
  <si>
    <t>PDV (5%)</t>
  </si>
  <si>
    <t>PDV (25%)</t>
  </si>
  <si>
    <t>Ponuditelj koji nije u sustavu PDV-a upisuje cijene u stupcu E te se iste smatraju njegovom konačnom ponuđenom jediničnom cijenom</t>
  </si>
  <si>
    <t>Riža 1kg</t>
  </si>
  <si>
    <t>Sirup limun 1l</t>
  </si>
  <si>
    <t>Sirup naranča 1l</t>
  </si>
  <si>
    <t>Pahuljice jastučići 500g</t>
  </si>
  <si>
    <t>Pahuljice granola voće 350g</t>
  </si>
  <si>
    <t>Pašteta tuna 95g</t>
  </si>
  <si>
    <t>Čokoladni namaz 750g</t>
  </si>
  <si>
    <t>Dimljena panceta 3440g</t>
  </si>
  <si>
    <t>Prošek 0,75l</t>
  </si>
  <si>
    <t>Njoki smrznuti pakiranje 1kg</t>
  </si>
  <si>
    <t>Leća 500g</t>
  </si>
  <si>
    <t>Sir ribanac 1000g</t>
  </si>
  <si>
    <t>Kakao prah 1000g</t>
  </si>
  <si>
    <t>Ječam 500g</t>
  </si>
  <si>
    <t>Sezam sjemenke 500g</t>
  </si>
  <si>
    <t>Brašno glatko 5kg</t>
  </si>
  <si>
    <t>Čaj borovnica</t>
  </si>
  <si>
    <t>Sjeckana račica 2,5kg</t>
  </si>
  <si>
    <t>Pileće prsi smrznute 2kg</t>
  </si>
  <si>
    <t>Papar mljeveni crni 1000g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</si>
</sst>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right" vertical="center"/>
    </xf>
    <xf numFmtId="0" fontId="0" fillId="5" borderId="0" xfId="0" applyFill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33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zoomScale="70" zoomScaleNormal="70" workbookViewId="0">
      <pane ySplit="1" topLeftCell="A2" activePane="bottomLeft" state="frozen"/>
      <selection pane="bottomLeft" activeCell="D10" sqref="D10"/>
    </sheetView>
  </sheetViews>
  <sheetFormatPr defaultRowHeight="28.05" customHeight="1" x14ac:dyDescent="0.3"/>
  <cols>
    <col min="1" max="1" width="6.88671875" style="6" customWidth="1"/>
    <col min="2" max="2" width="41.33203125" style="1" customWidth="1"/>
    <col min="3" max="3" width="12" style="7" customWidth="1"/>
    <col min="4" max="4" width="9.109375" style="6" customWidth="1"/>
    <col min="5" max="5" width="18.88671875" style="3" customWidth="1"/>
    <col min="6" max="6" width="19.33203125" style="3" customWidth="1"/>
    <col min="7" max="16384" width="8.88671875" style="3"/>
  </cols>
  <sheetData>
    <row r="1" spans="1:6" s="7" customFormat="1" ht="28.05" customHeight="1" x14ac:dyDescent="0.3">
      <c r="A1" s="4" t="s">
        <v>1</v>
      </c>
      <c r="B1" s="4" t="s">
        <v>0</v>
      </c>
      <c r="C1" s="4" t="s">
        <v>31</v>
      </c>
      <c r="D1" s="4" t="s">
        <v>2</v>
      </c>
      <c r="E1" s="4" t="s">
        <v>3</v>
      </c>
      <c r="F1" s="4" t="s">
        <v>4</v>
      </c>
    </row>
    <row r="2" spans="1:6" ht="28.05" customHeight="1" x14ac:dyDescent="0.3">
      <c r="A2" s="5" t="s">
        <v>5</v>
      </c>
      <c r="B2" s="2" t="s">
        <v>112</v>
      </c>
      <c r="C2" s="10" t="s">
        <v>32</v>
      </c>
      <c r="D2" s="5">
        <v>3</v>
      </c>
      <c r="E2" s="11"/>
      <c r="F2" s="8">
        <f t="shared" ref="F2:F33" si="0">D2*E2</f>
        <v>0</v>
      </c>
    </row>
    <row r="3" spans="1:6" ht="28.05" customHeight="1" x14ac:dyDescent="0.3">
      <c r="A3" s="5" t="s">
        <v>6</v>
      </c>
      <c r="B3" s="2" t="s">
        <v>121</v>
      </c>
      <c r="C3" s="10" t="s">
        <v>32</v>
      </c>
      <c r="D3" s="5">
        <v>5</v>
      </c>
      <c r="E3" s="11"/>
      <c r="F3" s="8">
        <f t="shared" si="0"/>
        <v>0</v>
      </c>
    </row>
    <row r="4" spans="1:6" ht="28.05" customHeight="1" x14ac:dyDescent="0.3">
      <c r="A4" s="5" t="s">
        <v>7</v>
      </c>
      <c r="B4" s="2" t="s">
        <v>149</v>
      </c>
      <c r="C4" s="10" t="s">
        <v>32</v>
      </c>
      <c r="D4" s="5">
        <v>3</v>
      </c>
      <c r="E4" s="11"/>
      <c r="F4" s="8">
        <f t="shared" si="0"/>
        <v>0</v>
      </c>
    </row>
    <row r="5" spans="1:6" s="28" customFormat="1" ht="28.05" customHeight="1" x14ac:dyDescent="0.3">
      <c r="A5" s="24" t="s">
        <v>8</v>
      </c>
      <c r="B5" s="25" t="s">
        <v>142</v>
      </c>
      <c r="C5" s="26" t="s">
        <v>33</v>
      </c>
      <c r="D5" s="24">
        <v>100</v>
      </c>
      <c r="E5" s="27"/>
      <c r="F5" s="27">
        <f t="shared" si="0"/>
        <v>0</v>
      </c>
    </row>
    <row r="6" spans="1:6" ht="28.05" customHeight="1" x14ac:dyDescent="0.3">
      <c r="A6" s="5" t="s">
        <v>9</v>
      </c>
      <c r="B6" s="2" t="s">
        <v>122</v>
      </c>
      <c r="C6" s="10" t="s">
        <v>32</v>
      </c>
      <c r="D6" s="5">
        <v>5</v>
      </c>
      <c r="E6" s="11"/>
      <c r="F6" s="8">
        <f t="shared" si="0"/>
        <v>0</v>
      </c>
    </row>
    <row r="7" spans="1:6" ht="28.05" customHeight="1" x14ac:dyDescent="0.3">
      <c r="A7" s="5" t="s">
        <v>10</v>
      </c>
      <c r="B7" s="18" t="s">
        <v>34</v>
      </c>
      <c r="C7" s="10" t="s">
        <v>33</v>
      </c>
      <c r="D7" s="5">
        <v>60</v>
      </c>
      <c r="E7" s="11"/>
      <c r="F7" s="8">
        <f t="shared" si="0"/>
        <v>0</v>
      </c>
    </row>
    <row r="8" spans="1:6" ht="28.05" customHeight="1" x14ac:dyDescent="0.3">
      <c r="A8" s="5" t="s">
        <v>11</v>
      </c>
      <c r="B8" s="2" t="s">
        <v>128</v>
      </c>
      <c r="C8" s="10" t="s">
        <v>35</v>
      </c>
      <c r="D8" s="5">
        <v>5</v>
      </c>
      <c r="E8" s="11"/>
      <c r="F8" s="8">
        <f t="shared" si="0"/>
        <v>0</v>
      </c>
    </row>
    <row r="9" spans="1:6" ht="28.05" customHeight="1" x14ac:dyDescent="0.3">
      <c r="A9" s="5" t="s">
        <v>12</v>
      </c>
      <c r="B9" s="2" t="s">
        <v>36</v>
      </c>
      <c r="C9" s="10" t="s">
        <v>32</v>
      </c>
      <c r="D9" s="5">
        <v>2</v>
      </c>
      <c r="E9" s="11"/>
      <c r="F9" s="8">
        <f t="shared" si="0"/>
        <v>0</v>
      </c>
    </row>
    <row r="10" spans="1:6" s="28" customFormat="1" ht="28.05" customHeight="1" x14ac:dyDescent="0.3">
      <c r="A10" s="24" t="s">
        <v>13</v>
      </c>
      <c r="B10" s="25" t="s">
        <v>37</v>
      </c>
      <c r="C10" s="26" t="s">
        <v>32</v>
      </c>
      <c r="D10" s="24">
        <v>10</v>
      </c>
      <c r="E10" s="27"/>
      <c r="F10" s="27">
        <f t="shared" si="0"/>
        <v>0</v>
      </c>
    </row>
    <row r="11" spans="1:6" s="28" customFormat="1" ht="28.05" customHeight="1" x14ac:dyDescent="0.3">
      <c r="A11" s="24" t="s">
        <v>14</v>
      </c>
      <c r="B11" s="25" t="s">
        <v>38</v>
      </c>
      <c r="C11" s="26" t="s">
        <v>32</v>
      </c>
      <c r="D11" s="24">
        <v>6</v>
      </c>
      <c r="E11" s="27"/>
      <c r="F11" s="27">
        <f t="shared" si="0"/>
        <v>0</v>
      </c>
    </row>
    <row r="12" spans="1:6" ht="28.05" customHeight="1" x14ac:dyDescent="0.3">
      <c r="A12" s="5" t="s">
        <v>15</v>
      </c>
      <c r="B12" s="2" t="s">
        <v>39</v>
      </c>
      <c r="C12" s="10" t="s">
        <v>32</v>
      </c>
      <c r="D12" s="5">
        <v>25</v>
      </c>
      <c r="E12" s="11"/>
      <c r="F12" s="8">
        <f t="shared" si="0"/>
        <v>0</v>
      </c>
    </row>
    <row r="13" spans="1:6" ht="28.05" customHeight="1" x14ac:dyDescent="0.3">
      <c r="A13" s="5" t="s">
        <v>16</v>
      </c>
      <c r="B13" s="2" t="s">
        <v>40</v>
      </c>
      <c r="C13" s="10" t="s">
        <v>32</v>
      </c>
      <c r="D13" s="5">
        <v>12</v>
      </c>
      <c r="E13" s="11"/>
      <c r="F13" s="8">
        <f t="shared" si="0"/>
        <v>0</v>
      </c>
    </row>
    <row r="14" spans="1:6" ht="28.05" customHeight="1" x14ac:dyDescent="0.3">
      <c r="A14" s="5" t="s">
        <v>17</v>
      </c>
      <c r="B14" s="17" t="s">
        <v>41</v>
      </c>
      <c r="C14" s="10" t="s">
        <v>33</v>
      </c>
      <c r="D14" s="5">
        <v>800</v>
      </c>
      <c r="E14" s="11"/>
      <c r="F14" s="19">
        <f t="shared" si="0"/>
        <v>0</v>
      </c>
    </row>
    <row r="15" spans="1:6" ht="28.05" customHeight="1" x14ac:dyDescent="0.3">
      <c r="A15" s="5" t="s">
        <v>18</v>
      </c>
      <c r="B15" s="17" t="s">
        <v>42</v>
      </c>
      <c r="C15" s="10" t="s">
        <v>33</v>
      </c>
      <c r="D15" s="5">
        <v>300</v>
      </c>
      <c r="E15" s="11"/>
      <c r="F15" s="19">
        <f t="shared" si="0"/>
        <v>0</v>
      </c>
    </row>
    <row r="16" spans="1:6" ht="28.05" customHeight="1" x14ac:dyDescent="0.3">
      <c r="A16" s="5" t="s">
        <v>19</v>
      </c>
      <c r="B16" s="17" t="s">
        <v>43</v>
      </c>
      <c r="C16" s="10" t="s">
        <v>33</v>
      </c>
      <c r="D16" s="5">
        <v>12</v>
      </c>
      <c r="E16" s="11"/>
      <c r="F16" s="19">
        <f t="shared" si="0"/>
        <v>0</v>
      </c>
    </row>
    <row r="17" spans="1:6" ht="28.05" customHeight="1" x14ac:dyDescent="0.3">
      <c r="A17" s="5" t="s">
        <v>20</v>
      </c>
      <c r="B17" s="17" t="s">
        <v>44</v>
      </c>
      <c r="C17" s="10" t="s">
        <v>33</v>
      </c>
      <c r="D17" s="5">
        <v>7</v>
      </c>
      <c r="E17" s="11"/>
      <c r="F17" s="19">
        <f t="shared" si="0"/>
        <v>0</v>
      </c>
    </row>
    <row r="18" spans="1:6" ht="28.05" customHeight="1" x14ac:dyDescent="0.3">
      <c r="A18" s="5" t="s">
        <v>21</v>
      </c>
      <c r="B18" s="17" t="s">
        <v>45</v>
      </c>
      <c r="C18" s="10" t="s">
        <v>46</v>
      </c>
      <c r="D18" s="5">
        <v>30</v>
      </c>
      <c r="E18" s="11"/>
      <c r="F18" s="19">
        <f t="shared" si="0"/>
        <v>0</v>
      </c>
    </row>
    <row r="19" spans="1:6" ht="28.05" customHeight="1" x14ac:dyDescent="0.3">
      <c r="A19" s="5" t="s">
        <v>22</v>
      </c>
      <c r="B19" s="17" t="s">
        <v>47</v>
      </c>
      <c r="C19" s="10" t="s">
        <v>32</v>
      </c>
      <c r="D19" s="5">
        <v>2</v>
      </c>
      <c r="E19" s="11"/>
      <c r="F19" s="19">
        <f t="shared" si="0"/>
        <v>0</v>
      </c>
    </row>
    <row r="20" spans="1:6" ht="28.05" customHeight="1" x14ac:dyDescent="0.3">
      <c r="A20" s="5" t="s">
        <v>23</v>
      </c>
      <c r="B20" s="2" t="s">
        <v>48</v>
      </c>
      <c r="C20" s="10" t="s">
        <v>32</v>
      </c>
      <c r="D20" s="5">
        <v>24</v>
      </c>
      <c r="E20" s="11"/>
      <c r="F20" s="8">
        <f t="shared" si="0"/>
        <v>0</v>
      </c>
    </row>
    <row r="21" spans="1:6" ht="28.05" customHeight="1" x14ac:dyDescent="0.3">
      <c r="A21" s="5" t="s">
        <v>24</v>
      </c>
      <c r="B21" s="2" t="s">
        <v>49</v>
      </c>
      <c r="C21" s="10" t="s">
        <v>32</v>
      </c>
      <c r="D21" s="5">
        <v>20</v>
      </c>
      <c r="E21" s="11"/>
      <c r="F21" s="8">
        <f t="shared" si="0"/>
        <v>0</v>
      </c>
    </row>
    <row r="22" spans="1:6" ht="28.05" customHeight="1" x14ac:dyDescent="0.3">
      <c r="A22" s="5" t="s">
        <v>25</v>
      </c>
      <c r="B22" s="17" t="s">
        <v>50</v>
      </c>
      <c r="C22" s="10" t="s">
        <v>33</v>
      </c>
      <c r="D22" s="5">
        <v>40</v>
      </c>
      <c r="E22" s="11"/>
      <c r="F22" s="19">
        <f t="shared" si="0"/>
        <v>0</v>
      </c>
    </row>
    <row r="23" spans="1:6" ht="28.05" customHeight="1" x14ac:dyDescent="0.3">
      <c r="A23" s="5" t="s">
        <v>26</v>
      </c>
      <c r="B23" s="2" t="s">
        <v>51</v>
      </c>
      <c r="C23" s="10" t="s">
        <v>32</v>
      </c>
      <c r="D23" s="5">
        <v>24</v>
      </c>
      <c r="E23" s="11"/>
      <c r="F23" s="8">
        <f t="shared" si="0"/>
        <v>0</v>
      </c>
    </row>
    <row r="24" spans="1:6" ht="28.8" customHeight="1" x14ac:dyDescent="0.3">
      <c r="A24" s="5" t="s">
        <v>27</v>
      </c>
      <c r="B24" s="2" t="s">
        <v>150</v>
      </c>
      <c r="C24" s="10" t="s">
        <v>32</v>
      </c>
      <c r="D24" s="5">
        <v>12</v>
      </c>
      <c r="E24" s="11"/>
      <c r="F24" s="8">
        <f t="shared" si="0"/>
        <v>0</v>
      </c>
    </row>
    <row r="25" spans="1:6" ht="28.2" customHeight="1" x14ac:dyDescent="0.3">
      <c r="A25" s="5" t="s">
        <v>28</v>
      </c>
      <c r="B25" s="17" t="s">
        <v>124</v>
      </c>
      <c r="C25" s="10" t="s">
        <v>32</v>
      </c>
      <c r="D25" s="5">
        <v>60</v>
      </c>
      <c r="E25" s="11"/>
      <c r="F25" s="19">
        <f t="shared" si="0"/>
        <v>0</v>
      </c>
    </row>
    <row r="26" spans="1:6" ht="27.6" customHeight="1" x14ac:dyDescent="0.3">
      <c r="A26" s="5" t="s">
        <v>53</v>
      </c>
      <c r="B26" s="12" t="s">
        <v>151</v>
      </c>
      <c r="C26" s="10" t="s">
        <v>32</v>
      </c>
      <c r="D26" s="5">
        <v>80</v>
      </c>
      <c r="E26" s="11"/>
      <c r="F26" s="8">
        <f t="shared" si="0"/>
        <v>0</v>
      </c>
    </row>
    <row r="27" spans="1:6" ht="25.8" customHeight="1" x14ac:dyDescent="0.3">
      <c r="A27" s="5" t="s">
        <v>54</v>
      </c>
      <c r="B27" s="17" t="s">
        <v>59</v>
      </c>
      <c r="C27" s="10" t="s">
        <v>33</v>
      </c>
      <c r="D27" s="5">
        <v>30</v>
      </c>
      <c r="E27" s="11"/>
      <c r="F27" s="19">
        <f t="shared" si="0"/>
        <v>0</v>
      </c>
    </row>
    <row r="28" spans="1:6" ht="27.6" customHeight="1" x14ac:dyDescent="0.3">
      <c r="A28" s="5" t="s">
        <v>55</v>
      </c>
      <c r="B28" s="12" t="s">
        <v>125</v>
      </c>
      <c r="C28" s="10" t="s">
        <v>32</v>
      </c>
      <c r="D28" s="5">
        <v>3</v>
      </c>
      <c r="E28" s="11"/>
      <c r="F28" s="8">
        <f t="shared" si="0"/>
        <v>0</v>
      </c>
    </row>
    <row r="29" spans="1:6" ht="28.2" customHeight="1" x14ac:dyDescent="0.3">
      <c r="A29" s="5" t="s">
        <v>56</v>
      </c>
      <c r="B29" s="12" t="s">
        <v>152</v>
      </c>
      <c r="C29" s="10" t="s">
        <v>32</v>
      </c>
      <c r="D29" s="5">
        <v>12</v>
      </c>
      <c r="E29" s="11"/>
      <c r="F29" s="8">
        <f t="shared" si="0"/>
        <v>0</v>
      </c>
    </row>
    <row r="30" spans="1:6" ht="27.6" customHeight="1" x14ac:dyDescent="0.3">
      <c r="A30" s="5" t="s">
        <v>57</v>
      </c>
      <c r="B30" s="17" t="s">
        <v>60</v>
      </c>
      <c r="C30" s="10" t="s">
        <v>33</v>
      </c>
      <c r="D30" s="5">
        <v>10</v>
      </c>
      <c r="E30" s="11"/>
      <c r="F30" s="19">
        <f t="shared" si="0"/>
        <v>0</v>
      </c>
    </row>
    <row r="31" spans="1:6" s="28" customFormat="1" ht="25.8" customHeight="1" x14ac:dyDescent="0.3">
      <c r="A31" s="24" t="s">
        <v>58</v>
      </c>
      <c r="B31" s="25" t="s">
        <v>143</v>
      </c>
      <c r="C31" s="26" t="s">
        <v>32</v>
      </c>
      <c r="D31" s="24">
        <v>8</v>
      </c>
      <c r="E31" s="27"/>
      <c r="F31" s="27">
        <f t="shared" si="0"/>
        <v>0</v>
      </c>
    </row>
    <row r="32" spans="1:6" s="28" customFormat="1" ht="28.2" customHeight="1" x14ac:dyDescent="0.3">
      <c r="A32" s="24" t="s">
        <v>61</v>
      </c>
      <c r="B32" s="25" t="s">
        <v>144</v>
      </c>
      <c r="C32" s="26" t="s">
        <v>32</v>
      </c>
      <c r="D32" s="24">
        <v>8</v>
      </c>
      <c r="E32" s="27"/>
      <c r="F32" s="27">
        <f t="shared" si="0"/>
        <v>0</v>
      </c>
    </row>
    <row r="33" spans="1:6" ht="27.6" customHeight="1" x14ac:dyDescent="0.3">
      <c r="A33" s="5" t="s">
        <v>62</v>
      </c>
      <c r="B33" s="12" t="s">
        <v>63</v>
      </c>
      <c r="C33" s="10" t="s">
        <v>32</v>
      </c>
      <c r="D33" s="5">
        <v>10</v>
      </c>
      <c r="E33" s="11"/>
      <c r="F33" s="8">
        <f t="shared" si="0"/>
        <v>0</v>
      </c>
    </row>
    <row r="34" spans="1:6" s="28" customFormat="1" ht="27" customHeight="1" x14ac:dyDescent="0.3">
      <c r="A34" s="24" t="s">
        <v>64</v>
      </c>
      <c r="B34" s="25" t="s">
        <v>145</v>
      </c>
      <c r="C34" s="26" t="s">
        <v>32</v>
      </c>
      <c r="D34" s="24">
        <v>48</v>
      </c>
      <c r="E34" s="27"/>
      <c r="F34" s="27">
        <f t="shared" ref="F34:F65" si="1">D34*E34</f>
        <v>0</v>
      </c>
    </row>
    <row r="35" spans="1:6" s="28" customFormat="1" ht="27" customHeight="1" x14ac:dyDescent="0.3">
      <c r="A35" s="24" t="s">
        <v>65</v>
      </c>
      <c r="B35" s="25" t="s">
        <v>146</v>
      </c>
      <c r="C35" s="26" t="s">
        <v>32</v>
      </c>
      <c r="D35" s="24">
        <v>24</v>
      </c>
      <c r="E35" s="27"/>
      <c r="F35" s="27">
        <f t="shared" si="1"/>
        <v>0</v>
      </c>
    </row>
    <row r="36" spans="1:6" s="28" customFormat="1" ht="24" customHeight="1" x14ac:dyDescent="0.3">
      <c r="A36" s="24" t="s">
        <v>66</v>
      </c>
      <c r="B36" s="25" t="s">
        <v>147</v>
      </c>
      <c r="C36" s="26" t="s">
        <v>32</v>
      </c>
      <c r="D36" s="24">
        <v>250</v>
      </c>
      <c r="E36" s="27"/>
      <c r="F36" s="27">
        <f t="shared" si="1"/>
        <v>0</v>
      </c>
    </row>
    <row r="37" spans="1:6" s="28" customFormat="1" ht="27" customHeight="1" x14ac:dyDescent="0.3">
      <c r="A37" s="24" t="s">
        <v>67</v>
      </c>
      <c r="B37" s="25" t="s">
        <v>148</v>
      </c>
      <c r="C37" s="26" t="s">
        <v>32</v>
      </c>
      <c r="D37" s="24">
        <v>66</v>
      </c>
      <c r="E37" s="27"/>
      <c r="F37" s="27">
        <f t="shared" si="1"/>
        <v>0</v>
      </c>
    </row>
    <row r="38" spans="1:6" ht="27.6" customHeight="1" x14ac:dyDescent="0.3">
      <c r="A38" s="5" t="s">
        <v>68</v>
      </c>
      <c r="B38" s="17" t="s">
        <v>69</v>
      </c>
      <c r="C38" s="10" t="s">
        <v>33</v>
      </c>
      <c r="D38" s="5">
        <v>600</v>
      </c>
      <c r="E38" s="11"/>
      <c r="F38" s="19">
        <f t="shared" si="1"/>
        <v>0</v>
      </c>
    </row>
    <row r="39" spans="1:6" ht="27.6" customHeight="1" x14ac:dyDescent="0.3">
      <c r="A39" s="5" t="s">
        <v>70</v>
      </c>
      <c r="B39" s="17" t="s">
        <v>71</v>
      </c>
      <c r="C39" s="10" t="s">
        <v>33</v>
      </c>
      <c r="D39" s="5">
        <v>400</v>
      </c>
      <c r="E39" s="11"/>
      <c r="F39" s="19">
        <f t="shared" si="1"/>
        <v>0</v>
      </c>
    </row>
    <row r="40" spans="1:6" ht="27" customHeight="1" x14ac:dyDescent="0.3">
      <c r="A40" s="5" t="s">
        <v>72</v>
      </c>
      <c r="B40" s="17" t="s">
        <v>73</v>
      </c>
      <c r="C40" s="10" t="s">
        <v>33</v>
      </c>
      <c r="D40" s="5">
        <v>45</v>
      </c>
      <c r="E40" s="11"/>
      <c r="F40" s="19">
        <f t="shared" si="1"/>
        <v>0</v>
      </c>
    </row>
    <row r="41" spans="1:6" ht="29.4" customHeight="1" x14ac:dyDescent="0.3">
      <c r="A41" s="5" t="s">
        <v>74</v>
      </c>
      <c r="B41" s="17" t="s">
        <v>75</v>
      </c>
      <c r="C41" s="10" t="s">
        <v>33</v>
      </c>
      <c r="D41" s="5">
        <v>45</v>
      </c>
      <c r="E41" s="11"/>
      <c r="F41" s="19">
        <f t="shared" si="1"/>
        <v>0</v>
      </c>
    </row>
    <row r="42" spans="1:6" ht="30" customHeight="1" x14ac:dyDescent="0.3">
      <c r="A42" s="5" t="s">
        <v>76</v>
      </c>
      <c r="B42" s="17" t="s">
        <v>77</v>
      </c>
      <c r="C42" s="10" t="s">
        <v>33</v>
      </c>
      <c r="D42" s="5">
        <v>30</v>
      </c>
      <c r="E42" s="11"/>
      <c r="F42" s="19">
        <f t="shared" si="1"/>
        <v>0</v>
      </c>
    </row>
    <row r="43" spans="1:6" ht="26.4" customHeight="1" x14ac:dyDescent="0.3">
      <c r="A43" s="5" t="s">
        <v>78</v>
      </c>
      <c r="B43" s="12" t="s">
        <v>153</v>
      </c>
      <c r="C43" s="10" t="s">
        <v>32</v>
      </c>
      <c r="D43" s="5">
        <v>20</v>
      </c>
      <c r="E43" s="11"/>
      <c r="F43" s="8">
        <f t="shared" si="1"/>
        <v>0</v>
      </c>
    </row>
    <row r="44" spans="1:6" ht="27.6" customHeight="1" x14ac:dyDescent="0.3">
      <c r="A44" s="5" t="s">
        <v>79</v>
      </c>
      <c r="B44" s="12" t="s">
        <v>80</v>
      </c>
      <c r="C44" s="10" t="s">
        <v>32</v>
      </c>
      <c r="D44" s="5">
        <v>30</v>
      </c>
      <c r="E44" s="11"/>
      <c r="F44" s="8">
        <f t="shared" si="1"/>
        <v>0</v>
      </c>
    </row>
    <row r="45" spans="1:6" ht="28.2" customHeight="1" x14ac:dyDescent="0.3">
      <c r="A45" s="5" t="s">
        <v>81</v>
      </c>
      <c r="B45" s="12" t="s">
        <v>82</v>
      </c>
      <c r="C45" s="10" t="s">
        <v>32</v>
      </c>
      <c r="D45" s="5">
        <v>5</v>
      </c>
      <c r="E45" s="11"/>
      <c r="F45" s="8">
        <f t="shared" si="1"/>
        <v>0</v>
      </c>
    </row>
    <row r="46" spans="1:6" s="28" customFormat="1" ht="27.6" customHeight="1" x14ac:dyDescent="0.3">
      <c r="A46" s="24" t="s">
        <v>83</v>
      </c>
      <c r="B46" s="25" t="s">
        <v>154</v>
      </c>
      <c r="C46" s="26" t="s">
        <v>32</v>
      </c>
      <c r="D46" s="24">
        <v>15</v>
      </c>
      <c r="E46" s="27"/>
      <c r="F46" s="27">
        <f t="shared" si="1"/>
        <v>0</v>
      </c>
    </row>
    <row r="47" spans="1:6" ht="27" customHeight="1" x14ac:dyDescent="0.3">
      <c r="A47" s="5" t="s">
        <v>84</v>
      </c>
      <c r="B47" s="12" t="s">
        <v>155</v>
      </c>
      <c r="C47" s="10" t="s">
        <v>32</v>
      </c>
      <c r="D47" s="5">
        <v>10</v>
      </c>
      <c r="E47" s="11"/>
      <c r="F47" s="8">
        <f t="shared" si="1"/>
        <v>0</v>
      </c>
    </row>
    <row r="48" spans="1:6" ht="22.2" customHeight="1" x14ac:dyDescent="0.3">
      <c r="A48" s="5" t="s">
        <v>85</v>
      </c>
      <c r="B48" s="12" t="s">
        <v>86</v>
      </c>
      <c r="C48" s="10" t="s">
        <v>33</v>
      </c>
      <c r="D48" s="5">
        <v>35</v>
      </c>
      <c r="E48" s="11"/>
      <c r="F48" s="8">
        <f t="shared" si="1"/>
        <v>0</v>
      </c>
    </row>
    <row r="49" spans="1:6" ht="25.2" customHeight="1" x14ac:dyDescent="0.3">
      <c r="A49" s="5" t="s">
        <v>87</v>
      </c>
      <c r="B49" s="12" t="s">
        <v>156</v>
      </c>
      <c r="C49" s="10" t="s">
        <v>32</v>
      </c>
      <c r="D49" s="5">
        <v>5</v>
      </c>
      <c r="E49" s="11"/>
      <c r="F49" s="8">
        <f t="shared" si="1"/>
        <v>0</v>
      </c>
    </row>
    <row r="50" spans="1:6" ht="29.4" customHeight="1" x14ac:dyDescent="0.3">
      <c r="A50" s="5" t="s">
        <v>88</v>
      </c>
      <c r="B50" s="12" t="s">
        <v>89</v>
      </c>
      <c r="C50" s="10" t="s">
        <v>32</v>
      </c>
      <c r="D50" s="5">
        <v>1</v>
      </c>
      <c r="E50" s="11"/>
      <c r="F50" s="8">
        <f t="shared" si="1"/>
        <v>0</v>
      </c>
    </row>
    <row r="51" spans="1:6" ht="25.8" customHeight="1" x14ac:dyDescent="0.3">
      <c r="A51" s="5" t="s">
        <v>90</v>
      </c>
      <c r="B51" s="12" t="s">
        <v>94</v>
      </c>
      <c r="C51" s="10" t="s">
        <v>32</v>
      </c>
      <c r="D51" s="5">
        <v>10</v>
      </c>
      <c r="E51" s="11"/>
      <c r="F51" s="8">
        <f t="shared" si="1"/>
        <v>0</v>
      </c>
    </row>
    <row r="52" spans="1:6" ht="27" customHeight="1" x14ac:dyDescent="0.3">
      <c r="A52" s="5" t="s">
        <v>91</v>
      </c>
      <c r="B52" s="12" t="s">
        <v>157</v>
      </c>
      <c r="C52" s="10" t="s">
        <v>32</v>
      </c>
      <c r="D52" s="5">
        <v>2</v>
      </c>
      <c r="E52" s="11"/>
      <c r="F52" s="8">
        <f t="shared" si="1"/>
        <v>0</v>
      </c>
    </row>
    <row r="53" spans="1:6" ht="27.6" customHeight="1" x14ac:dyDescent="0.3">
      <c r="A53" s="5" t="s">
        <v>92</v>
      </c>
      <c r="B53" s="12" t="s">
        <v>158</v>
      </c>
      <c r="C53" s="10" t="s">
        <v>32</v>
      </c>
      <c r="D53" s="5">
        <v>10</v>
      </c>
      <c r="E53" s="11"/>
      <c r="F53" s="8">
        <f t="shared" si="1"/>
        <v>0</v>
      </c>
    </row>
    <row r="54" spans="1:6" ht="27" customHeight="1" x14ac:dyDescent="0.3">
      <c r="A54" s="5" t="s">
        <v>93</v>
      </c>
      <c r="B54" s="12" t="s">
        <v>52</v>
      </c>
      <c r="C54" s="10" t="s">
        <v>32</v>
      </c>
      <c r="D54" s="5">
        <v>12</v>
      </c>
      <c r="E54" s="11"/>
      <c r="F54" s="8">
        <f t="shared" si="1"/>
        <v>0</v>
      </c>
    </row>
    <row r="55" spans="1:6" ht="27.6" customHeight="1" x14ac:dyDescent="0.3">
      <c r="A55" s="5" t="s">
        <v>95</v>
      </c>
      <c r="B55" s="12" t="s">
        <v>96</v>
      </c>
      <c r="C55" s="10" t="s">
        <v>32</v>
      </c>
      <c r="D55" s="5">
        <v>3</v>
      </c>
      <c r="E55" s="11"/>
      <c r="F55" s="8">
        <f t="shared" si="1"/>
        <v>0</v>
      </c>
    </row>
    <row r="56" spans="1:6" ht="25.2" customHeight="1" x14ac:dyDescent="0.3">
      <c r="A56" s="5" t="s">
        <v>97</v>
      </c>
      <c r="B56" s="12" t="s">
        <v>98</v>
      </c>
      <c r="C56" s="10" t="s">
        <v>32</v>
      </c>
      <c r="D56" s="5">
        <v>1</v>
      </c>
      <c r="E56" s="11"/>
      <c r="F56" s="8">
        <f t="shared" si="1"/>
        <v>0</v>
      </c>
    </row>
    <row r="57" spans="1:6" ht="27.6" customHeight="1" x14ac:dyDescent="0.3">
      <c r="A57" s="5" t="s">
        <v>99</v>
      </c>
      <c r="B57" s="17" t="s">
        <v>100</v>
      </c>
      <c r="C57" s="10" t="s">
        <v>33</v>
      </c>
      <c r="D57" s="5">
        <v>20</v>
      </c>
      <c r="E57" s="11"/>
      <c r="F57" s="19">
        <f t="shared" si="1"/>
        <v>0</v>
      </c>
    </row>
    <row r="58" spans="1:6" ht="27.6" customHeight="1" x14ac:dyDescent="0.3">
      <c r="A58" s="5" t="s">
        <v>101</v>
      </c>
      <c r="B58" s="12" t="s">
        <v>123</v>
      </c>
      <c r="C58" s="10" t="s">
        <v>32</v>
      </c>
      <c r="D58" s="5">
        <v>20</v>
      </c>
      <c r="E58" s="11"/>
      <c r="F58" s="8">
        <f t="shared" si="1"/>
        <v>0</v>
      </c>
    </row>
    <row r="59" spans="1:6" ht="25.8" customHeight="1" x14ac:dyDescent="0.3">
      <c r="A59" s="5" t="s">
        <v>102</v>
      </c>
      <c r="B59" s="12" t="s">
        <v>126</v>
      </c>
      <c r="C59" s="10" t="s">
        <v>35</v>
      </c>
      <c r="D59" s="5">
        <v>5</v>
      </c>
      <c r="E59" s="11"/>
      <c r="F59" s="8">
        <f t="shared" si="1"/>
        <v>0</v>
      </c>
    </row>
    <row r="60" spans="1:6" ht="25.8" customHeight="1" x14ac:dyDescent="0.3">
      <c r="A60" s="5" t="s">
        <v>103</v>
      </c>
      <c r="B60" s="12" t="s">
        <v>108</v>
      </c>
      <c r="C60" s="10" t="s">
        <v>32</v>
      </c>
      <c r="D60" s="5">
        <v>20</v>
      </c>
      <c r="E60" s="11"/>
      <c r="F60" s="8">
        <f t="shared" si="1"/>
        <v>0</v>
      </c>
    </row>
    <row r="61" spans="1:6" ht="27" customHeight="1" x14ac:dyDescent="0.3">
      <c r="A61" s="5" t="s">
        <v>104</v>
      </c>
      <c r="B61" s="12" t="s">
        <v>109</v>
      </c>
      <c r="C61" s="10" t="s">
        <v>32</v>
      </c>
      <c r="D61" s="5">
        <v>10</v>
      </c>
      <c r="E61" s="11"/>
      <c r="F61" s="8">
        <f t="shared" si="1"/>
        <v>0</v>
      </c>
    </row>
    <row r="62" spans="1:6" ht="29.4" customHeight="1" x14ac:dyDescent="0.3">
      <c r="A62" s="5" t="s">
        <v>105</v>
      </c>
      <c r="B62" s="12" t="s">
        <v>110</v>
      </c>
      <c r="C62" s="10" t="s">
        <v>32</v>
      </c>
      <c r="D62" s="5">
        <v>1</v>
      </c>
      <c r="E62" s="11"/>
      <c r="F62" s="8">
        <f t="shared" si="1"/>
        <v>0</v>
      </c>
    </row>
    <row r="63" spans="1:6" ht="27" customHeight="1" x14ac:dyDescent="0.3">
      <c r="A63" s="5" t="s">
        <v>106</v>
      </c>
      <c r="B63" s="12" t="s">
        <v>161</v>
      </c>
      <c r="C63" s="10" t="s">
        <v>32</v>
      </c>
      <c r="D63" s="5">
        <v>1</v>
      </c>
      <c r="E63" s="11"/>
      <c r="F63" s="8">
        <f t="shared" si="1"/>
        <v>0</v>
      </c>
    </row>
    <row r="64" spans="1:6" s="28" customFormat="1" ht="27" customHeight="1" x14ac:dyDescent="0.3">
      <c r="A64" s="24" t="s">
        <v>107</v>
      </c>
      <c r="B64" s="25" t="s">
        <v>113</v>
      </c>
      <c r="C64" s="26" t="s">
        <v>32</v>
      </c>
      <c r="D64" s="24">
        <v>60</v>
      </c>
      <c r="E64" s="27"/>
      <c r="F64" s="27">
        <f t="shared" si="1"/>
        <v>0</v>
      </c>
    </row>
    <row r="65" spans="1:6" ht="27" customHeight="1" x14ac:dyDescent="0.3">
      <c r="A65" s="5" t="s">
        <v>111</v>
      </c>
      <c r="B65" s="13" t="s">
        <v>114</v>
      </c>
      <c r="C65" s="10" t="s">
        <v>32</v>
      </c>
      <c r="D65" s="5">
        <v>40</v>
      </c>
      <c r="E65" s="11"/>
      <c r="F65" s="8">
        <f t="shared" si="1"/>
        <v>0</v>
      </c>
    </row>
    <row r="66" spans="1:6" ht="27" customHeight="1" x14ac:dyDescent="0.3">
      <c r="A66" s="5" t="s">
        <v>115</v>
      </c>
      <c r="B66" s="13" t="s">
        <v>116</v>
      </c>
      <c r="C66" s="10" t="s">
        <v>32</v>
      </c>
      <c r="D66" s="5">
        <v>15</v>
      </c>
      <c r="E66" s="11"/>
      <c r="F66" s="8">
        <f t="shared" ref="F66:F73" si="2">D66*E66</f>
        <v>0</v>
      </c>
    </row>
    <row r="67" spans="1:6" ht="27" customHeight="1" x14ac:dyDescent="0.3">
      <c r="A67" s="5" t="s">
        <v>117</v>
      </c>
      <c r="B67" s="13" t="s">
        <v>138</v>
      </c>
      <c r="C67" s="10" t="s">
        <v>32</v>
      </c>
      <c r="D67" s="5">
        <v>18</v>
      </c>
      <c r="E67" s="11"/>
      <c r="F67" s="8">
        <f t="shared" si="2"/>
        <v>0</v>
      </c>
    </row>
    <row r="68" spans="1:6" ht="27" customHeight="1" x14ac:dyDescent="0.3">
      <c r="A68" s="5" t="s">
        <v>118</v>
      </c>
      <c r="B68" s="14" t="s">
        <v>159</v>
      </c>
      <c r="C68" s="10" t="s">
        <v>32</v>
      </c>
      <c r="D68" s="5">
        <v>10</v>
      </c>
      <c r="E68" s="11"/>
      <c r="F68" s="8">
        <f t="shared" si="2"/>
        <v>0</v>
      </c>
    </row>
    <row r="69" spans="1:6" ht="27" customHeight="1" x14ac:dyDescent="0.3">
      <c r="A69" s="5" t="s">
        <v>119</v>
      </c>
      <c r="B69" s="14" t="s">
        <v>160</v>
      </c>
      <c r="C69" s="10" t="s">
        <v>46</v>
      </c>
      <c r="D69" s="5">
        <v>200</v>
      </c>
      <c r="E69" s="11"/>
      <c r="F69" s="8">
        <f t="shared" si="2"/>
        <v>0</v>
      </c>
    </row>
    <row r="70" spans="1:6" ht="27" customHeight="1" x14ac:dyDescent="0.3">
      <c r="A70" s="5" t="s">
        <v>120</v>
      </c>
      <c r="B70" s="15" t="s">
        <v>130</v>
      </c>
      <c r="C70" s="10" t="s">
        <v>32</v>
      </c>
      <c r="D70" s="5">
        <v>10</v>
      </c>
      <c r="E70" s="11"/>
      <c r="F70" s="8">
        <f t="shared" si="2"/>
        <v>0</v>
      </c>
    </row>
    <row r="71" spans="1:6" ht="27" customHeight="1" x14ac:dyDescent="0.3">
      <c r="A71" s="5" t="s">
        <v>129</v>
      </c>
      <c r="B71" s="15" t="s">
        <v>134</v>
      </c>
      <c r="C71" s="10" t="s">
        <v>32</v>
      </c>
      <c r="D71" s="5">
        <v>10</v>
      </c>
      <c r="E71" s="11"/>
      <c r="F71" s="8">
        <f t="shared" si="2"/>
        <v>0</v>
      </c>
    </row>
    <row r="72" spans="1:6" ht="27" customHeight="1" x14ac:dyDescent="0.3">
      <c r="A72" s="5" t="s">
        <v>131</v>
      </c>
      <c r="B72" s="15" t="s">
        <v>133</v>
      </c>
      <c r="C72" s="10" t="s">
        <v>32</v>
      </c>
      <c r="D72" s="5">
        <v>80</v>
      </c>
      <c r="E72" s="11"/>
      <c r="F72" s="8">
        <f t="shared" si="2"/>
        <v>0</v>
      </c>
    </row>
    <row r="73" spans="1:6" ht="28.2" customHeight="1" x14ac:dyDescent="0.3">
      <c r="A73" s="5" t="s">
        <v>135</v>
      </c>
      <c r="B73" s="16" t="s">
        <v>127</v>
      </c>
      <c r="C73" s="10" t="s">
        <v>33</v>
      </c>
      <c r="D73" s="5">
        <v>35</v>
      </c>
      <c r="E73" s="11"/>
      <c r="F73" s="8">
        <f t="shared" si="2"/>
        <v>0</v>
      </c>
    </row>
    <row r="74" spans="1:6" ht="28.05" customHeight="1" x14ac:dyDescent="0.3">
      <c r="A74" s="20" t="s">
        <v>29</v>
      </c>
      <c r="B74" s="21"/>
      <c r="C74" s="21"/>
      <c r="D74" s="21"/>
      <c r="E74" s="22"/>
      <c r="F74" s="9">
        <f>SUM(F2:F73)</f>
        <v>0</v>
      </c>
    </row>
    <row r="75" spans="1:6" ht="28.05" customHeight="1" x14ac:dyDescent="0.3">
      <c r="A75" s="20" t="s">
        <v>139</v>
      </c>
      <c r="B75" s="21"/>
      <c r="C75" s="21"/>
      <c r="D75" s="21"/>
      <c r="E75" s="22"/>
      <c r="F75" s="9">
        <f>0.05*(F14+F15+F16+F17+F18+F19+F22+F25+F27+F30+F38+F39+F40+F41+F42+F57+F64)</f>
        <v>0</v>
      </c>
    </row>
    <row r="76" spans="1:6" ht="28.05" customHeight="1" x14ac:dyDescent="0.3">
      <c r="A76" s="20" t="s">
        <v>140</v>
      </c>
      <c r="B76" s="21"/>
      <c r="C76" s="21"/>
      <c r="D76" s="21"/>
      <c r="E76" s="22"/>
      <c r="F76" s="9">
        <f>0.25*(F2+F3+F4+F5+F6+F7+F8+F9+F10+F11+F12+F13+F20+F21+F23+F24+F26+F28+F29+F31+F32+F33+F34+F35+F36+F37++F43+F44+F45+F46+F47+F48+F49+F50+F51+F52+F53+F54+F55+F56+F58+F59+F60+F61+F62+F63+F65+F66+F67+F68+F69+F70+F71+F72+F73)</f>
        <v>0</v>
      </c>
    </row>
    <row r="77" spans="1:6" ht="28.05" customHeight="1" x14ac:dyDescent="0.3">
      <c r="A77" s="20" t="s">
        <v>30</v>
      </c>
      <c r="B77" s="21"/>
      <c r="C77" s="21"/>
      <c r="D77" s="21"/>
      <c r="E77" s="22"/>
      <c r="F77" s="9">
        <f>F74+F76</f>
        <v>0</v>
      </c>
    </row>
    <row r="78" spans="1:6" ht="28.05" customHeight="1" x14ac:dyDescent="0.3">
      <c r="B78" s="1" t="s">
        <v>132</v>
      </c>
    </row>
    <row r="79" spans="1:6" ht="28.05" customHeight="1" x14ac:dyDescent="0.3">
      <c r="B79" s="23" t="s">
        <v>141</v>
      </c>
      <c r="C79" s="23"/>
      <c r="D79" s="23"/>
      <c r="E79" s="23"/>
      <c r="F79" s="23"/>
    </row>
    <row r="80" spans="1:6" ht="34.200000000000003" customHeight="1" x14ac:dyDescent="0.3">
      <c r="B80" s="3" t="s">
        <v>137</v>
      </c>
    </row>
    <row r="81" spans="2:2" ht="28.05" customHeight="1" x14ac:dyDescent="0.3">
      <c r="B81" s="3" t="s">
        <v>136</v>
      </c>
    </row>
  </sheetData>
  <mergeCells count="5">
    <mergeCell ref="A74:E74"/>
    <mergeCell ref="A76:E76"/>
    <mergeCell ref="A77:E77"/>
    <mergeCell ref="A75:E75"/>
    <mergeCell ref="B79:F79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List2</vt:lpstr>
      <vt:lpstr>List2!Podrucje_ispisa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</cp:lastModifiedBy>
  <cp:revision/>
  <cp:lastPrinted>2024-01-10T07:57:16Z</cp:lastPrinted>
  <dcterms:created xsi:type="dcterms:W3CDTF">2023-07-19T15:53:28Z</dcterms:created>
  <dcterms:modified xsi:type="dcterms:W3CDTF">2024-01-10T11:06:23Z</dcterms:modified>
</cp:coreProperties>
</file>